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36A73960-53A8-4074-8CA6-F4E6D0E9180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利用者変更・削除、JCAN更新・再発行" sheetId="1" r:id="rId1"/>
  </sheets>
  <definedNames>
    <definedName name="_xlnm.Print_Area" localSheetId="0">'利用者変更・削除、JCAN更新・再発行'!$A$1:$AE$50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B29" i="1" l="1"/>
  <c r="B33" i="1"/>
  <c r="Z18" i="1"/>
  <c r="Z32" i="1"/>
  <c r="B8" i="1" l="1"/>
  <c r="J40" i="1" l="1"/>
  <c r="J41" i="1"/>
  <c r="S2" i="1" l="1"/>
</calcChain>
</file>

<file path=xl/sharedStrings.xml><?xml version="1.0" encoding="utf-8"?>
<sst xmlns="http://schemas.openxmlformats.org/spreadsheetml/2006/main" count="140" uniqueCount="73">
  <si>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</si>
  <si>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</si>
  <si>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</si>
  <si>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（事務局）</t>
    <rPh sb="1" eb="4">
      <t>ジムキョク</t>
    </rPh>
    <phoneticPr fontId="1"/>
  </si>
  <si>
    <t>年</t>
    <rPh sb="0" eb="1">
      <t>ネン</t>
    </rPh>
    <phoneticPr fontId="1"/>
  </si>
  <si>
    <t>㊞</t>
    <phoneticPr fontId="1"/>
  </si>
  <si>
    <t>：</t>
    <phoneticPr fontId="1"/>
  </si>
  <si>
    <t>※13桁</t>
    <rPh sb="3" eb="4">
      <t>ケタ</t>
    </rPh>
    <phoneticPr fontId="1"/>
  </si>
  <si>
    <t>事業所</t>
    <rPh sb="0" eb="3">
      <t>ジギョウショ</t>
    </rPh>
    <phoneticPr fontId="1"/>
  </si>
  <si>
    <t>申請日</t>
    <rPh sb="0" eb="2">
      <t>シンセイ</t>
    </rPh>
    <rPh sb="2" eb="3">
      <t>ビ</t>
    </rPh>
    <phoneticPr fontId="1"/>
  </si>
  <si>
    <t>TEL：03-6895-6805　FAX：03-6895-6820</t>
    <phoneticPr fontId="1"/>
  </si>
  <si>
    <t>同意チェック</t>
    <rPh sb="0" eb="2">
      <t>ドウイ</t>
    </rPh>
    <phoneticPr fontId="1"/>
  </si>
  <si>
    <t>□</t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</si>
  <si>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</si>
  <si>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日本ＥＤＤ認証推進協議会</t>
    <rPh sb="0" eb="2">
      <t>ニホン</t>
    </rPh>
    <rPh sb="5" eb="7">
      <t>ニンショウ</t>
    </rPh>
    <rPh sb="7" eb="9">
      <t>スイシン</t>
    </rPh>
    <rPh sb="9" eb="12">
      <t>キョウギカイ</t>
    </rPh>
    <phoneticPr fontId="1"/>
  </si>
  <si>
    <t>e-mail</t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</si>
  <si>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</si>
  <si>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</si>
  <si>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e-mail：office@jedac.jp</t>
    <phoneticPr fontId="1"/>
  </si>
  <si>
    <t>なお、申し込みに当っては、貴法人および当該のサービス利用に関する諸規約を遵守致します。</t>
    <rPh sb="3" eb="4">
      <t>モウ</t>
    </rPh>
    <rPh sb="5" eb="6">
      <t>コ</t>
    </rPh>
    <rPh sb="8" eb="9">
      <t>アタ</t>
    </rPh>
    <rPh sb="13" eb="14">
      <t>キ</t>
    </rPh>
    <rPh sb="14" eb="16">
      <t>ホウジン</t>
    </rPh>
    <rPh sb="19" eb="21">
      <t>トウガイ</t>
    </rPh>
    <rPh sb="26" eb="28">
      <t>リヨウ</t>
    </rPh>
    <rPh sb="29" eb="30">
      <t>カン</t>
    </rPh>
    <rPh sb="32" eb="33">
      <t>ショ</t>
    </rPh>
    <rPh sb="33" eb="35">
      <t>キヤク</t>
    </rPh>
    <rPh sb="36" eb="39">
      <t>ジュンシュイタ</t>
    </rPh>
    <phoneticPr fontId="1"/>
  </si>
  <si>
    <t xml:space="preserve">
</t>
  </si>
  <si>
    <t>氏名(漢字)</t>
    <rPh sb="0" eb="2">
      <t>シメイ</t>
    </rPh>
    <phoneticPr fontId="1"/>
  </si>
  <si>
    <t>氏名(英字)</t>
    <rPh sb="0" eb="2">
      <t>シメイ</t>
    </rPh>
    <rPh sb="3" eb="5">
      <t>エイジ</t>
    </rPh>
    <phoneticPr fontId="1"/>
  </si>
  <si>
    <t>個人特定番号</t>
    <rPh sb="0" eb="2">
      <t>コジン</t>
    </rPh>
    <rPh sb="2" eb="4">
      <t>トクテイ</t>
    </rPh>
    <rPh sb="4" eb="6">
      <t>バンゴウ</t>
    </rPh>
    <phoneticPr fontId="1"/>
  </si>
  <si>
    <t>利用権の種類</t>
    <rPh sb="0" eb="2">
      <t>リヨウ</t>
    </rPh>
    <rPh sb="2" eb="3">
      <t>ケン</t>
    </rPh>
    <rPh sb="4" eb="6">
      <t>シュルイ</t>
    </rPh>
    <phoneticPr fontId="1"/>
  </si>
  <si>
    <t>※どちらか一方のみ ☑</t>
    <rPh sb="5" eb="7">
      <t>イッポウ</t>
    </rPh>
    <phoneticPr fontId="1"/>
  </si>
  <si>
    <t>付与権限</t>
    <rPh sb="0" eb="2">
      <t>フヨ</t>
    </rPh>
    <rPh sb="2" eb="4">
      <t>ケンゲン</t>
    </rPh>
    <phoneticPr fontId="1"/>
  </si>
  <si>
    <t>電子署名権のみ</t>
    <rPh sb="0" eb="1">
      <t>デンシ</t>
    </rPh>
    <rPh sb="1" eb="3">
      <t>ショメイ</t>
    </rPh>
    <rPh sb="3" eb="4">
      <t>ケン</t>
    </rPh>
    <phoneticPr fontId="1"/>
  </si>
  <si>
    <t>※どちらか一方のみ ☑</t>
    <phoneticPr fontId="1"/>
  </si>
  <si>
    <t>署名対象文書</t>
    <rPh sb="0" eb="2">
      <t>ショメイ</t>
    </rPh>
    <rPh sb="2" eb="4">
      <t>タイショウ</t>
    </rPh>
    <rPh sb="4" eb="6">
      <t>ブンショ</t>
    </rPh>
    <phoneticPr fontId="1"/>
  </si>
  <si>
    <t>計量証明書</t>
    <rPh sb="0" eb="1">
      <t>ケイリョウ</t>
    </rPh>
    <rPh sb="1" eb="3">
      <t>ショウメイ</t>
    </rPh>
    <rPh sb="3" eb="4">
      <t>ショ</t>
    </rPh>
    <phoneticPr fontId="1"/>
  </si>
  <si>
    <t>その他分析報告書等</t>
    <rPh sb="1" eb="2">
      <t>タ</t>
    </rPh>
    <rPh sb="2" eb="5">
      <t>ホウコクショ</t>
    </rPh>
    <rPh sb="5" eb="6">
      <t>トウ</t>
    </rPh>
    <phoneticPr fontId="1"/>
  </si>
  <si>
    <t>※一方または両方を ☑</t>
    <rPh sb="1" eb="3">
      <t>イッポウ</t>
    </rPh>
    <rPh sb="6" eb="8">
      <t>リョウホウ</t>
    </rPh>
    <phoneticPr fontId="1"/>
  </si>
  <si>
    <t>在籍および資格の証明書類</t>
    <rPh sb="0" eb="2">
      <t>ザイセキ</t>
    </rPh>
    <rPh sb="5" eb="7">
      <t>シカク</t>
    </rPh>
    <rPh sb="8" eb="10">
      <t>ショウメイ</t>
    </rPh>
    <rPh sb="10" eb="11">
      <t>ショ</t>
    </rPh>
    <rPh sb="11" eb="12">
      <t>ルイ</t>
    </rPh>
    <phoneticPr fontId="1"/>
  </si>
  <si>
    <t>在籍証明書類</t>
    <rPh sb="0" eb="2">
      <t>ザイセキ</t>
    </rPh>
    <rPh sb="2" eb="4">
      <t>ショウメイ</t>
    </rPh>
    <rPh sb="4" eb="5">
      <t>ショ</t>
    </rPh>
    <rPh sb="5" eb="6">
      <t>ルイ</t>
    </rPh>
    <phoneticPr fontId="1"/>
  </si>
  <si>
    <t>※貴法人への在籍を証明可能な書類（社員証など）</t>
    <rPh sb="1" eb="2">
      <t>キ</t>
    </rPh>
    <rPh sb="2" eb="4">
      <t>ホウジン</t>
    </rPh>
    <rPh sb="6" eb="8">
      <t>ザイセキ</t>
    </rPh>
    <rPh sb="9" eb="11">
      <t>ショウメイ</t>
    </rPh>
    <rPh sb="11" eb="13">
      <t>カノウ</t>
    </rPh>
    <rPh sb="14" eb="16">
      <t>ショルイ</t>
    </rPh>
    <rPh sb="19" eb="20">
      <t>ショウ</t>
    </rPh>
    <phoneticPr fontId="1"/>
  </si>
  <si>
    <t>計量士登録証</t>
    <rPh sb="0" eb="2">
      <t>ケイリョウ</t>
    </rPh>
    <rPh sb="2" eb="3">
      <t>シ</t>
    </rPh>
    <rPh sb="3" eb="5">
      <t>トウロク</t>
    </rPh>
    <rPh sb="5" eb="6">
      <t>ショウ</t>
    </rPh>
    <phoneticPr fontId="1"/>
  </si>
  <si>
    <t>その他資格証明書</t>
    <rPh sb="2" eb="3">
      <t>タ</t>
    </rPh>
    <rPh sb="3" eb="5">
      <t>シカク</t>
    </rPh>
    <rPh sb="5" eb="8">
      <t>ショウメイショ</t>
    </rPh>
    <phoneticPr fontId="1"/>
  </si>
  <si>
    <t xml:space="preserve">
</t>
    <phoneticPr fontId="1"/>
  </si>
  <si>
    <t>保有資格番号</t>
    <rPh sb="0" eb="2">
      <t>ホユウ</t>
    </rPh>
    <rPh sb="2" eb="4">
      <t>シカク</t>
    </rPh>
    <rPh sb="4" eb="6">
      <t>バンゴウ</t>
    </rPh>
    <phoneticPr fontId="1"/>
  </si>
  <si>
    <t>※同姓同名でも個人を特定可能な番号（社員番号など）</t>
    <rPh sb="1" eb="3">
      <t>ドウセイ</t>
    </rPh>
    <rPh sb="3" eb="5">
      <t>ドウメイ</t>
    </rPh>
    <rPh sb="7" eb="9">
      <t>コジン</t>
    </rPh>
    <rPh sb="10" eb="12">
      <t>トクテイ</t>
    </rPh>
    <rPh sb="12" eb="14">
      <t>カノウ</t>
    </rPh>
    <rPh sb="15" eb="17">
      <t>バンゴウ</t>
    </rPh>
    <phoneticPr fontId="1"/>
  </si>
  <si>
    <t>法人商号（正式表記）</t>
    <rPh sb="0" eb="2">
      <t>ホウジン</t>
    </rPh>
    <phoneticPr fontId="1"/>
  </si>
  <si>
    <t>法人番号（数字のみ）</t>
    <rPh sb="0" eb="2">
      <t>ホウジン</t>
    </rPh>
    <rPh sb="2" eb="4">
      <t>バンゴウ</t>
    </rPh>
    <rPh sb="5" eb="7">
      <t>スウジ</t>
    </rPh>
    <phoneticPr fontId="1"/>
  </si>
  <si>
    <t>電子署名権付き</t>
    <phoneticPr fontId="1"/>
  </si>
  <si>
    <t>納品担当者権のみ</t>
    <phoneticPr fontId="1"/>
  </si>
  <si>
    <t>電子署名＋納品担当権</t>
    <rPh sb="0" eb="2">
      <t>デンシ</t>
    </rPh>
    <rPh sb="2" eb="4">
      <t>ショメイ</t>
    </rPh>
    <rPh sb="5" eb="7">
      <t>ノウヒン</t>
    </rPh>
    <rPh sb="7" eb="9">
      <t>タントウ</t>
    </rPh>
    <rPh sb="9" eb="10">
      <t>ケン</t>
    </rPh>
    <phoneticPr fontId="1"/>
  </si>
  <si>
    <t>※コピーを添付</t>
    <rPh sb="5" eb="7">
      <t>テンプ</t>
    </rPh>
    <phoneticPr fontId="1"/>
  </si>
  <si>
    <t>　　　　　　　事務局　行</t>
  </si>
  <si>
    <t>担当者完了報告</t>
    <rPh sb="0" eb="3">
      <t>タントウシャ</t>
    </rPh>
    <rPh sb="3" eb="5">
      <t>カンリョウ</t>
    </rPh>
    <rPh sb="5" eb="7">
      <t>ホウコク</t>
    </rPh>
    <phoneticPr fontId="1"/>
  </si>
  <si>
    <t>責任者完了報告</t>
    <rPh sb="0" eb="3">
      <t>セキニンシャ</t>
    </rPh>
    <rPh sb="3" eb="5">
      <t>カンリョウ</t>
    </rPh>
    <rPh sb="5" eb="7">
      <t>ホウコク</t>
    </rPh>
    <phoneticPr fontId="1"/>
  </si>
  <si>
    <t>一般社団法人日本ＥＤＤ認証推進協議会</t>
    <rPh sb="0" eb="2">
      <t>イッパン</t>
    </rPh>
    <rPh sb="2" eb="4">
      <t>シャダン</t>
    </rPh>
    <rPh sb="4" eb="6">
      <t>ホウジン</t>
    </rPh>
    <rPh sb="6" eb="8">
      <t>ニホン</t>
    </rPh>
    <rPh sb="11" eb="13">
      <t>ニンショウ</t>
    </rPh>
    <rPh sb="13" eb="15">
      <t>スイシン</t>
    </rPh>
    <rPh sb="15" eb="18">
      <t>キョウギカイ</t>
    </rPh>
    <phoneticPr fontId="1"/>
  </si>
  <si>
    <t>〒105-0012</t>
    <phoneticPr fontId="1"/>
  </si>
  <si>
    <t>東京都港区芝大門２-１０-１２ ＫＤＸ芝大門ビル８階</t>
    <phoneticPr fontId="1"/>
  </si>
  <si>
    <t>事業所</t>
  </si>
  <si>
    <t>部　署</t>
  </si>
  <si>
    <t>役　職</t>
  </si>
  <si>
    <t>部　署</t>
    <rPh sb="0" eb="1">
      <t>ブ</t>
    </rPh>
    <rPh sb="2" eb="3">
      <t>ショ</t>
    </rPh>
    <phoneticPr fontId="1"/>
  </si>
  <si>
    <t>申請理由　</t>
    <rPh sb="0" eb="2">
      <t>シンセイ</t>
    </rPh>
    <phoneticPr fontId="1"/>
  </si>
  <si>
    <t>申請区分</t>
    <rPh sb="0" eb="2">
      <t>シンセイ</t>
    </rPh>
    <rPh sb="2" eb="4">
      <t>クブン</t>
    </rPh>
    <phoneticPr fontId="1"/>
  </si>
  <si>
    <t>利用者変更・削除、JCAN証明書更新・再発行の申請書</t>
    <rPh sb="0" eb="3">
      <t>リヨウシャ</t>
    </rPh>
    <rPh sb="3" eb="5">
      <t>ヘンコウ</t>
    </rPh>
    <rPh sb="6" eb="8">
      <t>サクジョ</t>
    </rPh>
    <rPh sb="13" eb="16">
      <t>ショウメイショ</t>
    </rPh>
    <rPh sb="16" eb="18">
      <t>コウシン</t>
    </rPh>
    <rPh sb="19" eb="22">
      <t>サイハッコウ</t>
    </rPh>
    <rPh sb="23" eb="26">
      <t>シンセイショ</t>
    </rPh>
    <phoneticPr fontId="1"/>
  </si>
  <si>
    <t>JCAN証明書：更新</t>
    <rPh sb="7" eb="9">
      <t>コウシン</t>
    </rPh>
    <phoneticPr fontId="1"/>
  </si>
  <si>
    <t>JCAN証明書：再発行</t>
    <rPh sb="1" eb="4">
      <t>ショウメイショ</t>
    </rPh>
    <rPh sb="7" eb="8">
      <t>サイ</t>
    </rPh>
    <rPh sb="8" eb="10">
      <t>ハッコウ</t>
    </rPh>
    <phoneticPr fontId="1"/>
  </si>
  <si>
    <t>特殊：利用権限の変更</t>
    <rPh sb="0" eb="1">
      <t>トクシュ</t>
    </rPh>
    <rPh sb="5" eb="7">
      <t>ケンゲン</t>
    </rPh>
    <rPh sb="8" eb="10">
      <t>ヘンコウ</t>
    </rPh>
    <phoneticPr fontId="1"/>
  </si>
  <si>
    <t>利用者の入替え</t>
    <rPh sb="0" eb="2">
      <t>リヨウシャ</t>
    </rPh>
    <rPh sb="3" eb="4">
      <t>イ</t>
    </rPh>
    <rPh sb="4" eb="5">
      <t>カ</t>
    </rPh>
    <phoneticPr fontId="1"/>
  </si>
  <si>
    <t>現利用者の登録削除</t>
    <rPh sb="0" eb="3">
      <t>リヨウシャ</t>
    </rPh>
    <rPh sb="2" eb="3">
      <t>トウロク</t>
    </rPh>
    <rPh sb="4" eb="6">
      <t>サクジョ</t>
    </rPh>
    <phoneticPr fontId="1"/>
  </si>
  <si>
    <t>現利用者の情報変更</t>
    <rPh sb="0" eb="2">
      <t>リヨウシャ</t>
    </rPh>
    <rPh sb="3" eb="4">
      <t>トウロク</t>
    </rPh>
    <rPh sb="4" eb="6">
      <t>ジョウホウ</t>
    </rPh>
    <rPh sb="5" eb="7">
      <t>ヘンコウ</t>
    </rPh>
    <phoneticPr fontId="1"/>
  </si>
  <si>
    <t>※計量証明書に署名を行う方は ☑</t>
    <rPh sb="1" eb="3">
      <t>ケイリョウ</t>
    </rPh>
    <rPh sb="3" eb="5">
      <t>ショウメイ</t>
    </rPh>
    <rPh sb="5" eb="6">
      <t>ショ</t>
    </rPh>
    <rPh sb="7" eb="9">
      <t>ショメイ</t>
    </rPh>
    <rPh sb="10" eb="11">
      <t>オコナ</t>
    </rPh>
    <rPh sb="12" eb="13">
      <t>カタ</t>
    </rPh>
    <phoneticPr fontId="1"/>
  </si>
  <si>
    <t>※どれか１つを選択</t>
    <rPh sb="7" eb="9">
      <t>センタク</t>
    </rPh>
    <phoneticPr fontId="1"/>
  </si>
  <si>
    <t>☑</t>
  </si>
  <si>
    <t>※計量証明書以外で資格が必要な文書に署名を行う方は ☑</t>
    <rPh sb="1" eb="3">
      <t>ケイリョウ</t>
    </rPh>
    <rPh sb="3" eb="5">
      <t>ショウメイ</t>
    </rPh>
    <rPh sb="5" eb="6">
      <t>ショ</t>
    </rPh>
    <rPh sb="6" eb="8">
      <t>イガイ</t>
    </rPh>
    <rPh sb="9" eb="11">
      <t>シカク</t>
    </rPh>
    <rPh sb="12" eb="14">
      <t>ヒツヨウ</t>
    </rPh>
    <rPh sb="15" eb="17">
      <t>ブンショ</t>
    </rPh>
    <rPh sb="18" eb="20">
      <t>ショメイ</t>
    </rPh>
    <rPh sb="21" eb="22">
      <t>オコナ</t>
    </rPh>
    <rPh sb="23" eb="24">
      <t>カタ</t>
    </rPh>
    <phoneticPr fontId="1"/>
  </si>
  <si>
    <t>現利用者(ユーザ)の現登録情報</t>
    <rPh sb="0" eb="1">
      <t>ゲン</t>
    </rPh>
    <rPh sb="1" eb="4">
      <t>リヨウシャ</t>
    </rPh>
    <rPh sb="10" eb="11">
      <t>ゲン</t>
    </rPh>
    <rPh sb="13" eb="15">
      <t>ジョウホウ</t>
    </rPh>
    <phoneticPr fontId="1"/>
  </si>
  <si>
    <r>
      <rPr>
        <sz val="10"/>
        <color theme="1"/>
        <rFont val="メイリオ"/>
        <family val="3"/>
        <charset val="128"/>
      </rPr>
      <t xml:space="preserve">当申請書の届出責任者
</t>
    </r>
    <r>
      <rPr>
        <sz val="9"/>
        <color theme="1"/>
        <rFont val="メイリオ"/>
        <family val="3"/>
        <charset val="128"/>
      </rPr>
      <t xml:space="preserve">(利用者取り纏め担当者
</t>
    </r>
    <r>
      <rPr>
        <sz val="8"/>
        <color theme="1"/>
        <rFont val="メイリオ"/>
        <family val="3"/>
        <charset val="128"/>
      </rPr>
      <t>(ユーザ代表)</t>
    </r>
    <r>
      <rPr>
        <sz val="9"/>
        <color theme="1"/>
        <rFont val="メイリオ"/>
        <family val="3"/>
        <charset val="128"/>
      </rPr>
      <t>)</t>
    </r>
    <rPh sb="0" eb="1">
      <t>トウ</t>
    </rPh>
    <rPh sb="1" eb="4">
      <t>シンセイショ</t>
    </rPh>
    <rPh sb="5" eb="6">
      <t>トドケ</t>
    </rPh>
    <rPh sb="6" eb="7">
      <t>デ</t>
    </rPh>
    <rPh sb="7" eb="10">
      <t>セキニンシャ</t>
    </rPh>
    <rPh sb="12" eb="15">
      <t>リヨウシャ</t>
    </rPh>
    <phoneticPr fontId="1"/>
  </si>
  <si>
    <t>今般、標題に関して、以下の通り申し込みます。</t>
    <rPh sb="0" eb="2">
      <t>コンパン</t>
    </rPh>
    <rPh sb="3" eb="5">
      <t>ヒョウダイ</t>
    </rPh>
    <rPh sb="6" eb="7">
      <t>カン</t>
    </rPh>
    <rPh sb="10" eb="12">
      <t>イカ</t>
    </rPh>
    <rPh sb="13" eb="14">
      <t>トオ</t>
    </rPh>
    <rPh sb="15" eb="16">
      <t>モウ</t>
    </rPh>
    <rPh sb="17" eb="1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</si>
</sst>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u/>
      <sz val="14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8"/>
      <color theme="1" tint="0.499984740745262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メイリオ"/>
      <family val="3"/>
      <charset val="128"/>
    </font>
    <font>
      <sz val="6"/>
      <color theme="1" tint="0.49998474074526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6">
    <xf numFmtId="0" fontId="0" fillId="0" borderId="0" xfId="0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distributed" wrapText="1" indent="1"/>
      <protection hidden="1"/>
    </xf>
    <xf numFmtId="0" fontId="12" fillId="0" borderId="4" xfId="0" applyFont="1" applyBorder="1" applyAlignment="1" applyProtection="1">
      <alignment horizontal="center" vertical="top" shrinkToFi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0" fillId="0" borderId="1" xfId="0" quotePrefix="1" applyFont="1" applyBorder="1" applyAlignment="1" applyProtection="1">
      <alignment horizontal="left" vertical="center" shrinkToFit="1"/>
      <protection hidden="1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6" xfId="0" applyFont="1" applyBorder="1" applyAlignment="1" applyProtection="1">
      <alignment horizontal="center" vertical="top" wrapText="1"/>
      <protection hidden="1"/>
    </xf>
    <xf numFmtId="0" fontId="13" fillId="0" borderId="4" xfId="0" applyFont="1" applyBorder="1" applyAlignment="1" applyProtection="1">
      <alignment horizontal="center" vertical="top" wrapText="1"/>
      <protection hidden="1"/>
    </xf>
    <xf numFmtId="0" fontId="13" fillId="0" borderId="7" xfId="0" applyFont="1" applyBorder="1" applyAlignment="1" applyProtection="1">
      <alignment horizontal="center" vertical="top" wrapText="1"/>
      <protection hidden="1"/>
    </xf>
    <xf numFmtId="6" fontId="12" fillId="0" borderId="2" xfId="1" applyFont="1" applyFill="1" applyBorder="1" applyAlignment="1" applyProtection="1">
      <alignment horizontal="left" vertical="center"/>
      <protection hidden="1"/>
    </xf>
    <xf numFmtId="6" fontId="12" fillId="0" borderId="1" xfId="1" applyFont="1" applyFill="1" applyBorder="1" applyAlignment="1" applyProtection="1">
      <alignment horizontal="left" vertical="center"/>
      <protection hidden="1"/>
    </xf>
    <xf numFmtId="0" fontId="7" fillId="0" borderId="1" xfId="0" quotePrefix="1" applyFont="1" applyBorder="1" applyAlignment="1" applyProtection="1">
      <alignment horizontal="left" vertical="center" wrapText="1"/>
      <protection hidden="1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" xfId="0" applyNumberFormat="1" applyFont="1" applyBorder="1" applyAlignment="1" applyProtection="1">
      <alignment horizontal="left" vertical="center" wrapText="1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9" fontId="4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 shrinkToFit="1"/>
      <protection hidden="1"/>
    </xf>
    <xf numFmtId="0" fontId="14" fillId="0" borderId="1" xfId="0" applyFont="1" applyBorder="1" applyAlignment="1" applyProtection="1">
      <alignment horizontal="left" vertical="center" wrapText="1" shrinkToFit="1"/>
      <protection hidden="1"/>
    </xf>
    <xf numFmtId="0" fontId="17" fillId="0" borderId="1" xfId="0" applyFont="1" applyBorder="1" applyAlignment="1" applyProtection="1">
      <alignment horizontal="left" vertical="center" wrapText="1" shrinkToFi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49" fontId="4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49" fontId="4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/>
      <protection hidden="1"/>
    </xf>
    <xf numFmtId="0" fontId="10" fillId="0" borderId="1" xfId="0" quotePrefix="1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distributed" vertical="center" indent="1"/>
      <protection hidden="1"/>
    </xf>
    <xf numFmtId="0" fontId="4" fillId="0" borderId="4" xfId="0" applyFont="1" applyBorder="1" applyAlignment="1" applyProtection="1">
      <alignment horizontal="distributed" vertical="center" indent="1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49" fontId="5" fillId="2" borderId="1" xfId="0" applyNumberFormat="1" applyFont="1" applyFill="1" applyBorder="1" applyAlignment="1" applyProtection="1">
      <alignment horizontal="left" vertical="center" shrinkToFit="1"/>
      <protection hidden="1"/>
    </xf>
    <xf numFmtId="0" fontId="4" fillId="2" borderId="0" xfId="0" applyFont="1" applyFill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49" fontId="8" fillId="2" borderId="3" xfId="0" applyNumberFormat="1" applyFont="1" applyFill="1" applyBorder="1" applyAlignment="1" applyProtection="1">
      <alignment horizontal="left" vertical="center" shrinkToFit="1"/>
      <protection hidden="1"/>
    </xf>
    <xf numFmtId="49" fontId="8" fillId="2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41"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1" tint="0.499984740745262"/>
      </font>
    </dxf>
    <dxf>
      <font>
        <color theme="1" tint="0.499984740745262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</dxfs>
  <tableStyles count="0" defaultTableStyle="TableStyleMedium2" defaultPivotStyle="PivotStyleMedium9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showGridLines="0" tabSelected="1" view="pageBreakPreview" zoomScaleNormal="100" zoomScaleSheetLayoutView="100" workbookViewId="0">
      <selection activeCell="U1" sqref="U1:W1"/>
    </sheetView>
  </sheetViews>
  <sheetFormatPr defaultColWidth="3.08984375" defaultRowHeight="18.75" customHeight="1" x14ac:dyDescent="0.2"/>
  <cols>
    <col min="1" max="1" width="0.81640625" style="6" customWidth="1"/>
    <col min="2" max="4" width="3.6328125" style="6" customWidth="1"/>
    <col min="5" max="8" width="3.26953125" style="6" customWidth="1"/>
    <col min="9" max="9" width="2.1796875" style="6" customWidth="1"/>
    <col min="10" max="30" width="3" style="6" customWidth="1"/>
    <col min="31" max="31" width="0.81640625" style="6" customWidth="1"/>
    <col min="32" max="16384" width="3.08984375" style="6"/>
  </cols>
  <sheetData>
    <row r="1" spans="1:30" ht="16" customHeight="1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9" t="s">
        <v>9</v>
      </c>
      <c r="U1" s="75"/>
      <c r="V1" s="75"/>
      <c r="W1" s="75"/>
      <c r="X1" s="5" t="s">
        <v>4</v>
      </c>
      <c r="Y1" s="75"/>
      <c r="Z1" s="75"/>
      <c r="AA1" s="5" t="s">
        <v>0</v>
      </c>
      <c r="AB1" s="75"/>
      <c r="AC1" s="75"/>
      <c r="AD1" s="5" t="s">
        <v>1</v>
      </c>
    </row>
    <row r="2" spans="1:30" ht="16" customHeight="1" x14ac:dyDescent="0.2">
      <c r="B2" s="5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4" t="str">
        <f>IF((U1&amp;Y1&amp;AB1)="","",IF(OR(U1="",Y1="",AB1=""),"年、月、日を入力してください",IF(ISERROR(DATEVALUE(U1&amp;"/"&amp;Y1&amp;"/"&amp;AB1)),"存在しない日付です！","")))</f>
        <v/>
      </c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16" customHeight="1" x14ac:dyDescent="0.2">
      <c r="B3" s="5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20" customHeight="1" x14ac:dyDescent="0.2">
      <c r="B4" s="5"/>
      <c r="C4" s="70" t="s">
        <v>59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4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6" customHeight="1" x14ac:dyDescent="0.2">
      <c r="B6" s="5" t="s">
        <v>72</v>
      </c>
      <c r="C6" s="18"/>
      <c r="D6" s="18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6" customHeight="1" x14ac:dyDescent="0.2">
      <c r="B7" s="5" t="s">
        <v>19</v>
      </c>
      <c r="C7" s="18"/>
      <c r="D7" s="18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6" customHeight="1" x14ac:dyDescent="0.2">
      <c r="B8" s="7" t="str">
        <f>"&lt;お願い&gt;同時に複数名の申請を行う場合は、お手数ですが個々に申請書を作成願います。"</f>
        <v>&lt;お願い&gt;同時に複数名の申請を行う場合は、お手数ですが個々に申請書を作成願います。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8" customHeight="1" x14ac:dyDescent="0.2">
      <c r="B9" s="73" t="s">
        <v>41</v>
      </c>
      <c r="C9" s="73"/>
      <c r="D9" s="73"/>
      <c r="E9" s="73"/>
      <c r="F9" s="73"/>
      <c r="G9" s="73"/>
      <c r="H9" s="73"/>
      <c r="I9" s="17" t="s">
        <v>2</v>
      </c>
      <c r="J9" s="4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8" customHeight="1" x14ac:dyDescent="0.2">
      <c r="B10" s="73" t="s">
        <v>42</v>
      </c>
      <c r="C10" s="73"/>
      <c r="D10" s="73"/>
      <c r="E10" s="73"/>
      <c r="F10" s="73"/>
      <c r="G10" s="73"/>
      <c r="H10" s="73"/>
      <c r="I10" s="17" t="s">
        <v>2</v>
      </c>
      <c r="J10" s="4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74" t="s">
        <v>7</v>
      </c>
      <c r="AA10" s="74"/>
      <c r="AB10" s="74"/>
      <c r="AC10" s="74"/>
      <c r="AD10" s="74"/>
    </row>
    <row r="11" spans="1:30" ht="4" customHeight="1" x14ac:dyDescent="0.2"/>
    <row r="12" spans="1:30" ht="18" customHeight="1" x14ac:dyDescent="0.2">
      <c r="B12" s="54" t="s">
        <v>71</v>
      </c>
      <c r="C12" s="54"/>
      <c r="D12" s="81"/>
      <c r="E12" s="22" t="s">
        <v>8</v>
      </c>
      <c r="F12" s="22"/>
      <c r="G12" s="22"/>
      <c r="H12" s="22"/>
      <c r="I12" s="17" t="s">
        <v>2</v>
      </c>
      <c r="J12" s="4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8" customHeight="1" x14ac:dyDescent="0.2">
      <c r="B13" s="82"/>
      <c r="C13" s="82"/>
      <c r="D13" s="83"/>
      <c r="E13" s="22" t="s">
        <v>56</v>
      </c>
      <c r="F13" s="22"/>
      <c r="G13" s="22"/>
      <c r="H13" s="22"/>
      <c r="I13" s="17" t="s">
        <v>2</v>
      </c>
      <c r="J13" s="4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8" customHeight="1" x14ac:dyDescent="0.2">
      <c r="B14" s="82"/>
      <c r="C14" s="82"/>
      <c r="D14" s="83"/>
      <c r="E14" s="22" t="s">
        <v>16</v>
      </c>
      <c r="F14" s="22"/>
      <c r="G14" s="22"/>
      <c r="H14" s="22"/>
      <c r="I14" s="17" t="s">
        <v>2</v>
      </c>
      <c r="J14" s="4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8" customHeight="1" x14ac:dyDescent="0.2">
      <c r="B15" s="82"/>
      <c r="C15" s="82"/>
      <c r="D15" s="83"/>
      <c r="E15" s="22" t="s">
        <v>17</v>
      </c>
      <c r="F15" s="22"/>
      <c r="G15" s="22"/>
      <c r="H15" s="22"/>
      <c r="I15" s="17" t="s">
        <v>2</v>
      </c>
      <c r="J15" s="4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78" t="s">
        <v>5</v>
      </c>
      <c r="AA15" s="78"/>
      <c r="AB15" s="78"/>
      <c r="AC15" s="78"/>
      <c r="AD15" s="78"/>
    </row>
    <row r="16" spans="1:30" s="5" customFormat="1" ht="18" customHeight="1" x14ac:dyDescent="0.2">
      <c r="A16" s="5" t="s">
        <v>20</v>
      </c>
      <c r="B16" s="84"/>
      <c r="C16" s="84"/>
      <c r="D16" s="85"/>
      <c r="E16" s="80" t="s">
        <v>15</v>
      </c>
      <c r="F16" s="22"/>
      <c r="G16" s="22"/>
      <c r="H16" s="22"/>
      <c r="I16" s="12" t="s">
        <v>2</v>
      </c>
      <c r="J16" s="4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2"/>
      <c r="V16" s="32"/>
      <c r="W16" s="32"/>
      <c r="X16" s="32"/>
      <c r="Y16" s="32"/>
      <c r="Z16" s="79"/>
      <c r="AA16" s="79"/>
      <c r="AB16" s="79"/>
      <c r="AC16" s="79"/>
      <c r="AD16" s="79"/>
    </row>
    <row r="17" spans="1:30" ht="4" customHeight="1" x14ac:dyDescent="0.2"/>
    <row r="18" spans="1:30" s="5" customFormat="1" ht="19" customHeight="1" x14ac:dyDescent="0.2">
      <c r="A18" s="5" t="s">
        <v>20</v>
      </c>
      <c r="B18" s="24" t="s">
        <v>70</v>
      </c>
      <c r="C18" s="24"/>
      <c r="D18" s="25"/>
      <c r="E18" s="80" t="s">
        <v>21</v>
      </c>
      <c r="F18" s="22"/>
      <c r="G18" s="22"/>
      <c r="H18" s="22"/>
      <c r="I18" s="12" t="s">
        <v>2</v>
      </c>
      <c r="J18" s="4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62" t="str">
        <f>IF(OR(J24="☑",Q24="☑"),"㊞","")</f>
        <v/>
      </c>
      <c r="AA18" s="62"/>
      <c r="AB18" s="62"/>
      <c r="AC18" s="62"/>
      <c r="AD18" s="62"/>
    </row>
    <row r="19" spans="1:30" s="5" customFormat="1" ht="19" customHeight="1" x14ac:dyDescent="0.2">
      <c r="A19" s="5" t="s">
        <v>20</v>
      </c>
      <c r="B19" s="26"/>
      <c r="C19" s="26"/>
      <c r="D19" s="27"/>
      <c r="E19" s="80" t="s">
        <v>22</v>
      </c>
      <c r="F19" s="22"/>
      <c r="G19" s="22"/>
      <c r="H19" s="22"/>
      <c r="I19" s="12" t="s">
        <v>2</v>
      </c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3"/>
      <c r="AA19" s="63"/>
      <c r="AB19" s="63"/>
      <c r="AC19" s="63"/>
      <c r="AD19" s="63"/>
    </row>
    <row r="20" spans="1:30" s="5" customFormat="1" ht="19" customHeight="1" x14ac:dyDescent="0.2">
      <c r="A20" s="5" t="s">
        <v>20</v>
      </c>
      <c r="B20" s="26"/>
      <c r="C20" s="26"/>
      <c r="D20" s="27"/>
      <c r="E20" s="80" t="s">
        <v>15</v>
      </c>
      <c r="F20" s="22"/>
      <c r="G20" s="22"/>
      <c r="H20" s="22"/>
      <c r="I20" s="12" t="s">
        <v>2</v>
      </c>
      <c r="J20" s="4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5" customFormat="1" ht="19" customHeight="1" x14ac:dyDescent="0.2">
      <c r="A21" s="5" t="s">
        <v>20</v>
      </c>
      <c r="B21" s="26"/>
      <c r="C21" s="26"/>
      <c r="D21" s="27"/>
      <c r="E21" s="80" t="s">
        <v>23</v>
      </c>
      <c r="F21" s="22"/>
      <c r="G21" s="22"/>
      <c r="H21" s="22"/>
      <c r="I21" s="12" t="s">
        <v>2</v>
      </c>
      <c r="J21" s="44"/>
      <c r="K21" s="23"/>
      <c r="L21" s="23"/>
      <c r="M21" s="23"/>
      <c r="N21" s="23"/>
      <c r="O21" s="23"/>
      <c r="P21" s="23"/>
      <c r="Q21" s="45" t="s">
        <v>40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s="5" customFormat="1" ht="19" customHeight="1" x14ac:dyDescent="0.2">
      <c r="A22" s="5" t="s">
        <v>20</v>
      </c>
      <c r="B22" s="76"/>
      <c r="C22" s="76"/>
      <c r="D22" s="77"/>
      <c r="E22" s="80" t="s">
        <v>24</v>
      </c>
      <c r="F22" s="22"/>
      <c r="G22" s="22"/>
      <c r="H22" s="22"/>
      <c r="I22" s="8" t="s">
        <v>2</v>
      </c>
      <c r="J22" s="9" t="s">
        <v>68</v>
      </c>
      <c r="K22" s="43" t="s">
        <v>43</v>
      </c>
      <c r="L22" s="43"/>
      <c r="M22" s="43"/>
      <c r="N22" s="43"/>
      <c r="O22" s="43"/>
      <c r="P22" s="43"/>
      <c r="Q22" s="10" t="s">
        <v>12</v>
      </c>
      <c r="R22" s="43" t="s">
        <v>44</v>
      </c>
      <c r="S22" s="43"/>
      <c r="T22" s="43"/>
      <c r="U22" s="43"/>
      <c r="V22" s="43"/>
      <c r="W22" s="43"/>
      <c r="X22" s="41" t="s">
        <v>25</v>
      </c>
      <c r="Y22" s="42"/>
      <c r="Z22" s="42"/>
      <c r="AA22" s="42"/>
      <c r="AB22" s="42"/>
      <c r="AC22" s="42"/>
      <c r="AD22" s="42"/>
    </row>
    <row r="23" spans="1:30" ht="4" customHeight="1" x14ac:dyDescent="0.2"/>
    <row r="24" spans="1:30" s="5" customFormat="1" ht="19" customHeight="1" x14ac:dyDescent="0.6">
      <c r="A24" s="5" t="s">
        <v>20</v>
      </c>
      <c r="B24" s="20" t="s">
        <v>58</v>
      </c>
      <c r="C24" s="20"/>
      <c r="D24" s="20"/>
      <c r="E24" s="20"/>
      <c r="F24" s="20"/>
      <c r="G24" s="20"/>
      <c r="H24" s="20"/>
      <c r="I24" s="28" t="s">
        <v>2</v>
      </c>
      <c r="J24" s="10" t="s">
        <v>12</v>
      </c>
      <c r="K24" s="30" t="s">
        <v>64</v>
      </c>
      <c r="L24" s="30"/>
      <c r="M24" s="30"/>
      <c r="N24" s="30"/>
      <c r="O24" s="30"/>
      <c r="P24" s="30"/>
      <c r="Q24" s="10" t="s">
        <v>12</v>
      </c>
      <c r="R24" s="30" t="s">
        <v>63</v>
      </c>
      <c r="S24" s="30"/>
      <c r="T24" s="30"/>
      <c r="U24" s="30"/>
      <c r="V24" s="30"/>
      <c r="W24" s="30"/>
      <c r="X24" s="10" t="s">
        <v>12</v>
      </c>
      <c r="Y24" s="30" t="s">
        <v>65</v>
      </c>
      <c r="Z24" s="30"/>
      <c r="AA24" s="30"/>
      <c r="AB24" s="30"/>
      <c r="AC24" s="30"/>
      <c r="AD24" s="30"/>
    </row>
    <row r="25" spans="1:30" s="5" customFormat="1" ht="19" customHeight="1" x14ac:dyDescent="0.2">
      <c r="A25" s="5" t="s">
        <v>20</v>
      </c>
      <c r="B25" s="21" t="s">
        <v>67</v>
      </c>
      <c r="C25" s="21"/>
      <c r="D25" s="21"/>
      <c r="E25" s="21"/>
      <c r="F25" s="21"/>
      <c r="G25" s="21"/>
      <c r="H25" s="21"/>
      <c r="I25" s="29"/>
      <c r="J25" s="10" t="s">
        <v>12</v>
      </c>
      <c r="K25" s="30" t="s">
        <v>60</v>
      </c>
      <c r="L25" s="30"/>
      <c r="M25" s="30"/>
      <c r="N25" s="30"/>
      <c r="O25" s="30"/>
      <c r="P25" s="30"/>
      <c r="Q25" s="10" t="s">
        <v>12</v>
      </c>
      <c r="R25" s="30" t="s">
        <v>61</v>
      </c>
      <c r="S25" s="30"/>
      <c r="T25" s="30"/>
      <c r="U25" s="30"/>
      <c r="V25" s="30"/>
      <c r="W25" s="30"/>
      <c r="X25" s="10" t="s">
        <v>12</v>
      </c>
      <c r="Y25" s="30" t="s">
        <v>62</v>
      </c>
      <c r="Z25" s="30"/>
      <c r="AA25" s="30"/>
      <c r="AB25" s="30"/>
      <c r="AC25" s="30"/>
      <c r="AD25" s="30"/>
    </row>
    <row r="26" spans="1:30" ht="18" customHeight="1" x14ac:dyDescent="0.2">
      <c r="B26" s="71" t="s">
        <v>57</v>
      </c>
      <c r="C26" s="71"/>
      <c r="D26" s="71"/>
      <c r="E26" s="71"/>
      <c r="F26" s="71"/>
      <c r="G26" s="71"/>
      <c r="H26" s="71"/>
      <c r="I26" s="28" t="s">
        <v>6</v>
      </c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ht="18" customHeight="1" x14ac:dyDescent="0.2">
      <c r="B27" s="72"/>
      <c r="C27" s="72"/>
      <c r="D27" s="72"/>
      <c r="E27" s="72"/>
      <c r="F27" s="72"/>
      <c r="G27" s="72"/>
      <c r="H27" s="72"/>
      <c r="I27" s="29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t="4" customHeight="1" x14ac:dyDescent="0.2"/>
    <row r="29" spans="1:30" s="5" customFormat="1" ht="19" customHeight="1" x14ac:dyDescent="0.2">
      <c r="B29" s="24" t="str">
        <f>IF($Q$24="☑","入替え登録する利用者(ユーザ)の情報",IF(OR($X$24="☑",$J$25="☑",$Q$25="☑",$X$25="☑"),"現利用者(ユーザ)の最新の情報",""))</f>
        <v/>
      </c>
      <c r="C29" s="24"/>
      <c r="D29" s="25"/>
      <c r="E29" s="22" t="s">
        <v>53</v>
      </c>
      <c r="F29" s="22"/>
      <c r="G29" s="22"/>
      <c r="H29" s="22"/>
      <c r="I29" s="8" t="s">
        <v>2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5" customFormat="1" ht="19" customHeight="1" x14ac:dyDescent="0.2">
      <c r="B30" s="26"/>
      <c r="C30" s="26"/>
      <c r="D30" s="27"/>
      <c r="E30" s="22" t="s">
        <v>54</v>
      </c>
      <c r="F30" s="22"/>
      <c r="G30" s="22"/>
      <c r="H30" s="22"/>
      <c r="I30" s="8" t="s">
        <v>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5" customFormat="1" ht="19" customHeight="1" x14ac:dyDescent="0.2">
      <c r="B31" s="26"/>
      <c r="C31" s="26"/>
      <c r="D31" s="27"/>
      <c r="E31" s="22" t="s">
        <v>55</v>
      </c>
      <c r="F31" s="22"/>
      <c r="G31" s="22"/>
      <c r="H31" s="22"/>
      <c r="I31" s="8" t="s">
        <v>2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5" customFormat="1" ht="19" customHeight="1" x14ac:dyDescent="0.2">
      <c r="A32" s="5" t="s">
        <v>20</v>
      </c>
      <c r="B32" s="26"/>
      <c r="C32" s="26"/>
      <c r="D32" s="27"/>
      <c r="E32" s="29" t="s">
        <v>21</v>
      </c>
      <c r="F32" s="29"/>
      <c r="G32" s="29"/>
      <c r="H32" s="29"/>
      <c r="I32" s="15" t="s">
        <v>2</v>
      </c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68" t="str">
        <f>IF(J24="☑","","㊞")</f>
        <v>㊞</v>
      </c>
      <c r="AA32" s="68"/>
      <c r="AB32" s="68"/>
      <c r="AC32" s="68"/>
      <c r="AD32" s="68"/>
    </row>
    <row r="33" spans="1:30" s="5" customFormat="1" ht="19" customHeight="1" x14ac:dyDescent="0.2">
      <c r="A33" s="5" t="s">
        <v>20</v>
      </c>
      <c r="B33" s="37" t="str">
        <f>IF($Q$24="☑","現利用者を削除して新利用者を登録します。※※※※※データの引継ぎはできません。",IF(AND($J$22="☑",$X$24="☑"),"変更内容によっては、新たなJCAN証明書の発行が必要になります。",IF(OR($J$25="☑",$Q$25="☑"),"変更がなくても、"&amp;B18&amp;"と、"&amp;B29&amp;"を両方とも記入してください。",IF($X$25="☑","現利用者を一旦削除してから別の権限で再登録します。※※※※※データの引継ぎはできません。",""))))</f>
        <v/>
      </c>
      <c r="C33" s="37"/>
      <c r="D33" s="38"/>
      <c r="E33" s="22" t="s">
        <v>22</v>
      </c>
      <c r="F33" s="22"/>
      <c r="G33" s="22"/>
      <c r="H33" s="22"/>
      <c r="I33" s="12" t="s">
        <v>2</v>
      </c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3"/>
      <c r="AA33" s="63"/>
      <c r="AB33" s="63"/>
      <c r="AC33" s="63"/>
      <c r="AD33" s="63"/>
    </row>
    <row r="34" spans="1:30" s="5" customFormat="1" ht="19" customHeight="1" x14ac:dyDescent="0.2">
      <c r="A34" s="5" t="s">
        <v>20</v>
      </c>
      <c r="B34" s="37"/>
      <c r="C34" s="37"/>
      <c r="D34" s="38"/>
      <c r="E34" s="22" t="s">
        <v>15</v>
      </c>
      <c r="F34" s="22"/>
      <c r="G34" s="22"/>
      <c r="H34" s="22"/>
      <c r="I34" s="12" t="s">
        <v>2</v>
      </c>
      <c r="J34" s="4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5" customFormat="1" ht="19" customHeight="1" x14ac:dyDescent="0.2">
      <c r="A35" s="5" t="s">
        <v>20</v>
      </c>
      <c r="B35" s="37"/>
      <c r="C35" s="37"/>
      <c r="D35" s="38"/>
      <c r="E35" s="22" t="s">
        <v>23</v>
      </c>
      <c r="F35" s="22"/>
      <c r="G35" s="22"/>
      <c r="H35" s="22"/>
      <c r="I35" s="12" t="s">
        <v>2</v>
      </c>
      <c r="J35" s="44"/>
      <c r="K35" s="23"/>
      <c r="L35" s="23"/>
      <c r="M35" s="23"/>
      <c r="N35" s="23"/>
      <c r="O35" s="23"/>
      <c r="P35" s="23"/>
      <c r="Q35" s="45" t="s">
        <v>40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s="5" customFormat="1" ht="19" customHeight="1" x14ac:dyDescent="0.2">
      <c r="A36" s="5" t="s">
        <v>20</v>
      </c>
      <c r="B36" s="37"/>
      <c r="C36" s="37"/>
      <c r="D36" s="38"/>
      <c r="E36" s="22" t="s">
        <v>24</v>
      </c>
      <c r="F36" s="22"/>
      <c r="G36" s="22"/>
      <c r="H36" s="22"/>
      <c r="I36" s="12" t="s">
        <v>2</v>
      </c>
      <c r="J36" s="10" t="s">
        <v>12</v>
      </c>
      <c r="K36" s="43" t="s">
        <v>43</v>
      </c>
      <c r="L36" s="43"/>
      <c r="M36" s="43"/>
      <c r="N36" s="43"/>
      <c r="O36" s="43"/>
      <c r="P36" s="43"/>
      <c r="Q36" s="10" t="s">
        <v>12</v>
      </c>
      <c r="R36" s="43" t="s">
        <v>44</v>
      </c>
      <c r="S36" s="43"/>
      <c r="T36" s="43"/>
      <c r="U36" s="43"/>
      <c r="V36" s="43"/>
      <c r="W36" s="43"/>
      <c r="X36" s="41" t="s">
        <v>25</v>
      </c>
      <c r="Y36" s="42"/>
      <c r="Z36" s="42"/>
      <c r="AA36" s="42"/>
      <c r="AB36" s="42"/>
      <c r="AC36" s="42"/>
      <c r="AD36" s="42"/>
    </row>
    <row r="37" spans="1:30" s="5" customFormat="1" ht="19" customHeight="1" x14ac:dyDescent="0.2">
      <c r="A37" s="5" t="s">
        <v>20</v>
      </c>
      <c r="B37" s="37"/>
      <c r="C37" s="37"/>
      <c r="D37" s="38"/>
      <c r="E37" s="22" t="s">
        <v>26</v>
      </c>
      <c r="F37" s="22"/>
      <c r="G37" s="22"/>
      <c r="H37" s="22"/>
      <c r="I37" s="12" t="s">
        <v>2</v>
      </c>
      <c r="J37" s="10" t="s">
        <v>12</v>
      </c>
      <c r="K37" s="43" t="s">
        <v>45</v>
      </c>
      <c r="L37" s="43"/>
      <c r="M37" s="43"/>
      <c r="N37" s="43"/>
      <c r="O37" s="43"/>
      <c r="P37" s="43"/>
      <c r="Q37" s="10" t="s">
        <v>12</v>
      </c>
      <c r="R37" s="43" t="s">
        <v>27</v>
      </c>
      <c r="S37" s="43"/>
      <c r="T37" s="43"/>
      <c r="U37" s="43"/>
      <c r="V37" s="43"/>
      <c r="W37" s="43"/>
      <c r="X37" s="41" t="s">
        <v>28</v>
      </c>
      <c r="Y37" s="42"/>
      <c r="Z37" s="42"/>
      <c r="AA37" s="42"/>
      <c r="AB37" s="42"/>
      <c r="AC37" s="42"/>
      <c r="AD37" s="42"/>
    </row>
    <row r="38" spans="1:30" s="5" customFormat="1" ht="19" customHeight="1" x14ac:dyDescent="0.2">
      <c r="A38" s="5" t="s">
        <v>20</v>
      </c>
      <c r="B38" s="37"/>
      <c r="C38" s="37"/>
      <c r="D38" s="38"/>
      <c r="E38" s="22" t="s">
        <v>11</v>
      </c>
      <c r="F38" s="22"/>
      <c r="G38" s="22"/>
      <c r="H38" s="22"/>
      <c r="I38" s="12" t="s">
        <v>2</v>
      </c>
      <c r="J38" s="10" t="s">
        <v>12</v>
      </c>
      <c r="K38" s="43" t="str">
        <f>"サービスの「電子証明書の取り扱いに関する同意事項」"&amp;IF(J38&lt;&gt;"☑","を確認し、☑して下さい","の内容に同意します")</f>
        <v>サービスの「電子証明書の取り扱いに関する同意事項」を確認し、☑して下さい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30" s="5" customFormat="1" ht="19" customHeight="1" x14ac:dyDescent="0.2">
      <c r="A39" s="5" t="s">
        <v>20</v>
      </c>
      <c r="B39" s="37"/>
      <c r="C39" s="37"/>
      <c r="D39" s="38"/>
      <c r="E39" s="22" t="s">
        <v>29</v>
      </c>
      <c r="F39" s="22"/>
      <c r="G39" s="22"/>
      <c r="H39" s="22"/>
      <c r="I39" s="12" t="s">
        <v>2</v>
      </c>
      <c r="J39" s="10" t="s">
        <v>12</v>
      </c>
      <c r="K39" s="69" t="s">
        <v>30</v>
      </c>
      <c r="L39" s="69"/>
      <c r="M39" s="69"/>
      <c r="N39" s="69"/>
      <c r="O39" s="69"/>
      <c r="P39" s="69"/>
      <c r="Q39" s="10" t="s">
        <v>12</v>
      </c>
      <c r="R39" s="69" t="s">
        <v>31</v>
      </c>
      <c r="S39" s="69"/>
      <c r="T39" s="69"/>
      <c r="U39" s="69"/>
      <c r="V39" s="69"/>
      <c r="W39" s="69"/>
      <c r="X39" s="41" t="s">
        <v>32</v>
      </c>
      <c r="Y39" s="42"/>
      <c r="Z39" s="42"/>
      <c r="AA39" s="42"/>
      <c r="AB39" s="42"/>
      <c r="AC39" s="42"/>
      <c r="AD39" s="42"/>
    </row>
    <row r="40" spans="1:30" s="5" customFormat="1" ht="19" customHeight="1" x14ac:dyDescent="0.2">
      <c r="A40" s="5" t="s">
        <v>20</v>
      </c>
      <c r="B40" s="37"/>
      <c r="C40" s="37"/>
      <c r="D40" s="38"/>
      <c r="E40" s="50" t="s">
        <v>33</v>
      </c>
      <c r="F40" s="50"/>
      <c r="G40" s="50"/>
      <c r="H40" s="50"/>
      <c r="I40" s="55" t="s">
        <v>2</v>
      </c>
      <c r="J40" s="16" t="str">
        <f>IF(J24="☑","－","☑")</f>
        <v>☑</v>
      </c>
      <c r="K40" s="56" t="s">
        <v>34</v>
      </c>
      <c r="L40" s="56"/>
      <c r="M40" s="56"/>
      <c r="N40" s="56"/>
      <c r="O40" s="56"/>
      <c r="P40" s="56"/>
      <c r="Q40" s="57" t="s">
        <v>35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s="5" customFormat="1" ht="19" customHeight="1" x14ac:dyDescent="0.2">
      <c r="A41" s="5" t="s">
        <v>20</v>
      </c>
      <c r="B41" s="37"/>
      <c r="C41" s="37"/>
      <c r="D41" s="38"/>
      <c r="E41" s="54"/>
      <c r="F41" s="54"/>
      <c r="G41" s="54"/>
      <c r="H41" s="54"/>
      <c r="I41" s="55"/>
      <c r="J41" s="16" t="str">
        <f>IF(J39="☑","☑","－")</f>
        <v>－</v>
      </c>
      <c r="K41" s="56" t="s">
        <v>36</v>
      </c>
      <c r="L41" s="56"/>
      <c r="M41" s="56"/>
      <c r="N41" s="56"/>
      <c r="O41" s="56"/>
      <c r="P41" s="56"/>
      <c r="Q41" s="58" t="s">
        <v>66</v>
      </c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s="5" customFormat="1" ht="19" customHeight="1" x14ac:dyDescent="0.2">
      <c r="A42" s="5" t="s">
        <v>20</v>
      </c>
      <c r="B42" s="37"/>
      <c r="C42" s="37"/>
      <c r="D42" s="38"/>
      <c r="E42" s="60" t="s">
        <v>46</v>
      </c>
      <c r="F42" s="60"/>
      <c r="G42" s="60"/>
      <c r="H42" s="60"/>
      <c r="I42" s="55"/>
      <c r="J42" s="10" t="s">
        <v>12</v>
      </c>
      <c r="K42" s="56" t="s">
        <v>37</v>
      </c>
      <c r="L42" s="56"/>
      <c r="M42" s="56"/>
      <c r="N42" s="56"/>
      <c r="O42" s="56"/>
      <c r="P42" s="56"/>
      <c r="Q42" s="58" t="s">
        <v>69</v>
      </c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5" customFormat="1" ht="19" customHeight="1" x14ac:dyDescent="0.2">
      <c r="A43" s="11" t="s">
        <v>38</v>
      </c>
      <c r="B43" s="39"/>
      <c r="C43" s="39"/>
      <c r="D43" s="40"/>
      <c r="E43" s="50" t="s">
        <v>39</v>
      </c>
      <c r="F43" s="22"/>
      <c r="G43" s="22"/>
      <c r="H43" s="22"/>
      <c r="I43" s="8" t="s">
        <v>2</v>
      </c>
      <c r="J43" s="61"/>
      <c r="K43" s="52"/>
      <c r="L43" s="52"/>
      <c r="M43" s="52"/>
      <c r="N43" s="52"/>
      <c r="O43" s="52"/>
      <c r="P43" s="53"/>
      <c r="Q43" s="51"/>
      <c r="R43" s="52"/>
      <c r="S43" s="52"/>
      <c r="T43" s="52"/>
      <c r="U43" s="52"/>
      <c r="V43" s="52"/>
      <c r="W43" s="53"/>
      <c r="X43" s="51"/>
      <c r="Y43" s="52"/>
      <c r="Z43" s="52"/>
      <c r="AA43" s="52"/>
      <c r="AB43" s="52"/>
      <c r="AC43" s="52"/>
      <c r="AD43" s="53"/>
    </row>
    <row r="44" spans="1:30" ht="4" customHeight="1" x14ac:dyDescent="0.2">
      <c r="B44" s="1"/>
      <c r="C44" s="1"/>
      <c r="D44" s="1"/>
      <c r="E44" s="1"/>
      <c r="F44" s="2"/>
      <c r="G44" s="2"/>
      <c r="I44" s="14"/>
      <c r="J44" s="14"/>
      <c r="K44" s="14"/>
      <c r="L44" s="14"/>
      <c r="M44" s="14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6" customHeight="1" x14ac:dyDescent="0.2">
      <c r="B45" s="5" t="s">
        <v>3</v>
      </c>
      <c r="C45" s="5"/>
      <c r="D45" s="5"/>
      <c r="E45" s="5" t="s">
        <v>50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6" t="s">
        <v>48</v>
      </c>
      <c r="X45" s="46"/>
      <c r="Y45" s="46"/>
      <c r="Z45" s="46"/>
      <c r="AA45" s="46" t="s">
        <v>49</v>
      </c>
      <c r="AB45" s="46"/>
      <c r="AC45" s="46"/>
      <c r="AD45" s="46"/>
    </row>
    <row r="46" spans="1:30" ht="16" customHeight="1" x14ac:dyDescent="0.2">
      <c r="B46" s="5"/>
      <c r="C46" s="5"/>
      <c r="D46" s="5"/>
      <c r="E46" s="5" t="s">
        <v>51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7"/>
      <c r="X46" s="47"/>
      <c r="Y46" s="47"/>
      <c r="Z46" s="47"/>
      <c r="AA46" s="47"/>
      <c r="AB46" s="47"/>
      <c r="AC46" s="47"/>
      <c r="AD46" s="47"/>
    </row>
    <row r="47" spans="1:30" ht="16" customHeight="1" x14ac:dyDescent="0.2">
      <c r="B47" s="5"/>
      <c r="C47" s="5"/>
      <c r="D47" s="5"/>
      <c r="E47" s="13" t="s">
        <v>52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8"/>
      <c r="X47" s="48"/>
      <c r="Y47" s="48"/>
      <c r="Z47" s="48"/>
      <c r="AA47" s="48"/>
      <c r="AB47" s="48"/>
      <c r="AC47" s="48"/>
      <c r="AD47" s="48"/>
    </row>
    <row r="48" spans="1:30" ht="16" customHeight="1" x14ac:dyDescent="0.2">
      <c r="B48" s="5"/>
      <c r="C48" s="5"/>
      <c r="D48" s="5"/>
      <c r="E48" s="13" t="s">
        <v>18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9"/>
      <c r="X48" s="49"/>
      <c r="Y48" s="49"/>
      <c r="Z48" s="49"/>
      <c r="AA48" s="49"/>
      <c r="AB48" s="49"/>
      <c r="AC48" s="49"/>
      <c r="AD48" s="49"/>
    </row>
    <row r="49" spans="2:30" ht="16" customHeight="1" x14ac:dyDescent="0.2">
      <c r="B49" s="5"/>
      <c r="C49" s="5"/>
      <c r="D49" s="5"/>
      <c r="E49" s="13" t="s">
        <v>10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5"/>
      <c r="X49" s="65"/>
      <c r="Y49" s="65"/>
      <c r="Z49" s="65"/>
      <c r="AA49" s="65"/>
      <c r="AB49" s="65"/>
      <c r="AC49" s="65"/>
      <c r="AD49" s="65"/>
    </row>
    <row r="50" spans="2:30" ht="4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30" ht="10.5" customHeight="1" x14ac:dyDescent="0.2"/>
  </sheetData>
  <sheetProtection algorithmName="SHA-512" hashValue="U7tToM7d5GDHxzboeKM5wCtcS3iHQ0yLewV40FY/rmFHxpQth5gt662CmGV5SxS+QiE98ZfbjzHfqusn6pvFxw==" saltValue="+b9wIFMsGY2JHn1B9AqmOw==" spinCount="100000" sheet="1" objects="1" scenarios="1"/>
  <mergeCells count="100">
    <mergeCell ref="Y1:Z1"/>
    <mergeCell ref="B18:D22"/>
    <mergeCell ref="Z15:AD16"/>
    <mergeCell ref="E16:H16"/>
    <mergeCell ref="J16:Y16"/>
    <mergeCell ref="E15:H15"/>
    <mergeCell ref="E21:H21"/>
    <mergeCell ref="E22:H22"/>
    <mergeCell ref="E18:H18"/>
    <mergeCell ref="E19:H19"/>
    <mergeCell ref="E20:H20"/>
    <mergeCell ref="B12:D16"/>
    <mergeCell ref="U1:W1"/>
    <mergeCell ref="AB1:AC1"/>
    <mergeCell ref="J15:Y15"/>
    <mergeCell ref="J10:Y10"/>
    <mergeCell ref="E14:H14"/>
    <mergeCell ref="E12:H12"/>
    <mergeCell ref="C4:AD4"/>
    <mergeCell ref="J14:AD14"/>
    <mergeCell ref="B26:H27"/>
    <mergeCell ref="E13:H13"/>
    <mergeCell ref="J9:AD9"/>
    <mergeCell ref="K22:P22"/>
    <mergeCell ref="J18:Y18"/>
    <mergeCell ref="J20:AD20"/>
    <mergeCell ref="B9:H9"/>
    <mergeCell ref="B10:H10"/>
    <mergeCell ref="Z10:AD10"/>
    <mergeCell ref="J19:Y19"/>
    <mergeCell ref="J21:P21"/>
    <mergeCell ref="Q21:AD21"/>
    <mergeCell ref="S2:AD2"/>
    <mergeCell ref="J12:AD12"/>
    <mergeCell ref="J13:AD13"/>
    <mergeCell ref="W49:Z49"/>
    <mergeCell ref="AA49:AD49"/>
    <mergeCell ref="J33:Y33"/>
    <mergeCell ref="Z32:AD33"/>
    <mergeCell ref="J29:AD29"/>
    <mergeCell ref="K42:P42"/>
    <mergeCell ref="Q42:AD42"/>
    <mergeCell ref="K38:AD38"/>
    <mergeCell ref="K39:P39"/>
    <mergeCell ref="R39:W39"/>
    <mergeCell ref="X39:AD39"/>
    <mergeCell ref="K36:P36"/>
    <mergeCell ref="W45:Z45"/>
    <mergeCell ref="K24:P24"/>
    <mergeCell ref="R24:W24"/>
    <mergeCell ref="Y24:AD24"/>
    <mergeCell ref="Z18:AD19"/>
    <mergeCell ref="R22:W22"/>
    <mergeCell ref="X22:AD22"/>
    <mergeCell ref="AA45:AD45"/>
    <mergeCell ref="W46:Z48"/>
    <mergeCell ref="AA46:AD48"/>
    <mergeCell ref="E38:H38"/>
    <mergeCell ref="E39:H39"/>
    <mergeCell ref="E43:H43"/>
    <mergeCell ref="X43:AD43"/>
    <mergeCell ref="E40:H41"/>
    <mergeCell ref="I40:I42"/>
    <mergeCell ref="K40:P40"/>
    <mergeCell ref="Q40:AD40"/>
    <mergeCell ref="K41:P41"/>
    <mergeCell ref="Q41:AD41"/>
    <mergeCell ref="E42:H42"/>
    <mergeCell ref="J43:P43"/>
    <mergeCell ref="Q43:W43"/>
    <mergeCell ref="B33:D43"/>
    <mergeCell ref="E36:H36"/>
    <mergeCell ref="X36:AD36"/>
    <mergeCell ref="E37:H37"/>
    <mergeCell ref="K37:P37"/>
    <mergeCell ref="R37:W37"/>
    <mergeCell ref="X37:AD37"/>
    <mergeCell ref="J34:AD34"/>
    <mergeCell ref="J35:P35"/>
    <mergeCell ref="E34:H34"/>
    <mergeCell ref="E35:H35"/>
    <mergeCell ref="Q35:AD35"/>
    <mergeCell ref="E33:H33"/>
    <mergeCell ref="R36:W36"/>
    <mergeCell ref="B24:H24"/>
    <mergeCell ref="B25:H25"/>
    <mergeCell ref="E31:H31"/>
    <mergeCell ref="J31:AD31"/>
    <mergeCell ref="B29:D32"/>
    <mergeCell ref="E30:H30"/>
    <mergeCell ref="J30:AD30"/>
    <mergeCell ref="I24:I25"/>
    <mergeCell ref="K25:P25"/>
    <mergeCell ref="R25:W25"/>
    <mergeCell ref="Y25:AD25"/>
    <mergeCell ref="E29:H29"/>
    <mergeCell ref="I26:I27"/>
    <mergeCell ref="E32:H32"/>
    <mergeCell ref="J32:Y32"/>
    <mergeCell ref="J26:AD27"/>
  </mergeCells>
  <phoneticPr fontId="1"/>
  <conditionalFormatting sqref="B26:AD27">
    <cfRule type="expression" dxfId="40" priority="16">
      <formula>AND(COUNTIF($J$22:$AD$22,"☑")=1,COUNTIF($J$24:$AD$25,"☑")=1,$J$22="☑",$J$25="☑")</formula>
    </cfRule>
    <cfRule type="expression" dxfId="39" priority="6">
      <formula>COUNTIF($J$22:$AD$22,"☑")&lt;&gt;1</formula>
    </cfRule>
  </conditionalFormatting>
  <conditionalFormatting sqref="B29:AD43">
    <cfRule type="expression" dxfId="38" priority="58">
      <formula>$J$24="☑"</formula>
    </cfRule>
  </conditionalFormatting>
  <conditionalFormatting sqref="E36:AD43">
    <cfRule type="expression" dxfId="37" priority="17">
      <formula>OR(COUNTIF($J$22:$AD$22,"☑")&lt;&gt;1,COUNTIF($J$24:$AD$25,"☑")&lt;&gt;1)</formula>
    </cfRule>
  </conditionalFormatting>
  <conditionalFormatting sqref="E37:AD39">
    <cfRule type="expression" dxfId="36" priority="46">
      <formula>OR($Q$36="☑",COUNTIF($J$36:$AD$36,"☑")&lt;&gt;1,AND($J$22="☑",$X$25="☑",$J$36="☑"))</formula>
    </cfRule>
  </conditionalFormatting>
  <conditionalFormatting sqref="E38:AD39">
    <cfRule type="expression" dxfId="35" priority="51">
      <formula>OR(AND($J$36&lt;&gt;"☑",$Q$36&lt;&gt;"☑"),AND($J$36&lt;&gt;"☑",$Q$36="☑"))</formula>
    </cfRule>
  </conditionalFormatting>
  <conditionalFormatting sqref="E39:AD39">
    <cfRule type="expression" dxfId="34" priority="52">
      <formula>$J$36&lt;&gt;"☑"</formula>
    </cfRule>
  </conditionalFormatting>
  <conditionalFormatting sqref="E43:AD43">
    <cfRule type="expression" dxfId="33" priority="56">
      <formula>OR($Q$36="☑",AND($J$41&lt;&gt;"☑",$J$42&lt;&gt;"☑"))</formula>
    </cfRule>
  </conditionalFormatting>
  <conditionalFormatting sqref="J22:P22 X22:AD22">
    <cfRule type="expression" dxfId="32" priority="5">
      <formula>AND(COUNTIF($J$22:$AD$22,"☑")=1,$Q$22="☑")</formula>
    </cfRule>
  </conditionalFormatting>
  <conditionalFormatting sqref="J24:P24 X24:AD24 J25:AD25">
    <cfRule type="expression" dxfId="31" priority="11">
      <formula>AND(COUNTIF($J$24:$AD$25,"☑")=1,$Q$24="☑")</formula>
    </cfRule>
  </conditionalFormatting>
  <conditionalFormatting sqref="J36:P36 X36:AD36">
    <cfRule type="expression" dxfId="30" priority="37">
      <formula>AND(COUNTIF($J$22:$AD$22,"☑")=1,COUNTIF($J$24:$AD$25,"☑")=1,AND($J$22="☑",$X$25="☑"))</formula>
    </cfRule>
    <cfRule type="expression" dxfId="29" priority="36">
      <formula>AND(COUNTIF($J$36:$AD$36,"☑")=1,$Q$36="☑")</formula>
    </cfRule>
    <cfRule type="expression" dxfId="28" priority="27">
      <formula>AND(COUNTIF($J$22:$AD$22,"☑")=1,COUNTIF($J$24:$AD$25,"☑")=1,AND($Q$22="☑",OR($Q$24="☑",$X$24="☑"),$J$36&lt;&gt;"☑"))</formula>
    </cfRule>
  </conditionalFormatting>
  <conditionalFormatting sqref="J36:P36">
    <cfRule type="expression" dxfId="27" priority="20">
      <formula>AND(COUNTIF($J$22:$AD$22,"☑")=1,COUNTIF($J$24:$AD$25,"☑")=1,AND($J$22="☑",OR($Q$24="☑",$X$24="☑",$J$25="☑",$Q$25="☑"),$J$36&lt;&gt;"☑"))</formula>
    </cfRule>
    <cfRule type="expression" dxfId="26" priority="23">
      <formula>AND(COUNTIF($J$22:$AD$22,"☑")=1,COUNTIF($J$24:$AD$25,"☑")=1,AND($Q$22="☑",OR($Q$24="☑",$X$24="☑"),$J$36="☑"))</formula>
    </cfRule>
    <cfRule type="expression" dxfId="25" priority="25">
      <formula>AND(COUNTIF($J$22:$AD$22,"☑")=1,COUNTIF($J$24:$AD$25,"☑")=1,AND($Q$22="☑",$X$25="☑",$J$36&lt;&gt;"☑"))</formula>
    </cfRule>
  </conditionalFormatting>
  <conditionalFormatting sqref="J37:P37">
    <cfRule type="expression" dxfId="24" priority="49">
      <formula>AND(COUNTIF($J$37:$AD$37,"☑")=1,$Q$37="☑")</formula>
    </cfRule>
  </conditionalFormatting>
  <conditionalFormatting sqref="J24:W24 J25:AD25">
    <cfRule type="expression" dxfId="23" priority="12">
      <formula>AND(COUNTIF($J$24:$AD$25,"☑")=1,$X$24="☑")</formula>
    </cfRule>
  </conditionalFormatting>
  <conditionalFormatting sqref="J25:W25 Q22:W22">
    <cfRule type="expression" dxfId="22" priority="8">
      <formula>AND(COUNTIF($J$22:$AD$22,"☑")=1,$Q$22="☑",COUNTIF($J$25:$W$25,"☑")&lt;&gt;0)</formula>
    </cfRule>
  </conditionalFormatting>
  <conditionalFormatting sqref="J25:W25">
    <cfRule type="expression" dxfId="21" priority="7">
      <formula>AND(COUNTIF($J$22:$AD$22,"☑")=1,$Q$22="☑",COUNTIF($J$25:$W$25,"☑")=0)</formula>
    </cfRule>
  </conditionalFormatting>
  <conditionalFormatting sqref="J22:AD22">
    <cfRule type="expression" dxfId="20" priority="2">
      <formula>COUNTIF($J$22:$AD$22,"☑")&lt;&gt;1</formula>
    </cfRule>
  </conditionalFormatting>
  <conditionalFormatting sqref="J24:AD24 J25:P25 X25:AD25">
    <cfRule type="expression" dxfId="19" priority="14">
      <formula>AND(COUNTIF($J$24:$AD$25,"☑")=1,$Q$25="☑")</formula>
    </cfRule>
  </conditionalFormatting>
  <conditionalFormatting sqref="J24:AD24 J25:W25">
    <cfRule type="expression" dxfId="18" priority="15">
      <formula>AND(COUNTIF($J$24:$AD$25,"☑")=1,$X$25="☑")</formula>
    </cfRule>
  </conditionalFormatting>
  <conditionalFormatting sqref="J24:AD24 Q25:AD25">
    <cfRule type="expression" dxfId="17" priority="13">
      <formula>AND(COUNTIF($J$24:$AD$25,"☑")=1,$J$25="☑")</formula>
    </cfRule>
  </conditionalFormatting>
  <conditionalFormatting sqref="J24:AD25">
    <cfRule type="expression" dxfId="16" priority="9">
      <formula>COUNTIF($J$24:$AD$25,"☑")&lt;&gt;1</formula>
    </cfRule>
  </conditionalFormatting>
  <conditionalFormatting sqref="J36:AD36">
    <cfRule type="expression" dxfId="15" priority="18">
      <formula>AND(COUNTIF($J$22:$AD$22,"☑")=1,COUNTIF($J$24:$AD$25,"☑")=1,COUNTIF($J$36:$AD$36,"☑")=2)</formula>
    </cfRule>
  </conditionalFormatting>
  <conditionalFormatting sqref="J37:AD37">
    <cfRule type="expression" dxfId="14" priority="47">
      <formula>AND($J$36="☑",COUNTIF($J$37:$AD$37,"☑")&lt;&gt;1)</formula>
    </cfRule>
  </conditionalFormatting>
  <conditionalFormatting sqref="J38:AD38">
    <cfRule type="expression" dxfId="13" priority="50">
      <formula>AND($J$36="☑",$Q$36&lt;&gt;"☑",$J$38&lt;&gt;"☑")</formula>
    </cfRule>
  </conditionalFormatting>
  <conditionalFormatting sqref="J39:AD39">
    <cfRule type="expression" dxfId="12" priority="53">
      <formula>AND($J$36="☑",COUNTIF($J$39:$AD$39,"☑")=0)</formula>
    </cfRule>
  </conditionalFormatting>
  <conditionalFormatting sqref="J41:AD41">
    <cfRule type="expression" dxfId="11" priority="54">
      <formula>OR($Q$36="☑",$J$39&lt;&gt;"☑")</formula>
    </cfRule>
  </conditionalFormatting>
  <conditionalFormatting sqref="J42:AD42">
    <cfRule type="expression" dxfId="10" priority="55">
      <formula>OR($Q$36="☑",$Q$39&lt;&gt;"☑")</formula>
    </cfRule>
  </conditionalFormatting>
  <conditionalFormatting sqref="Q36:W36">
    <cfRule type="expression" dxfId="9" priority="24">
      <formula>AND(COUNTIF($J$22:$AD$22,"☑")=1,COUNTIF($J$24:$AD$25,"☑")=1,AND($J$22="☑",$X$25="☑",$Q$36&lt;&gt;"☑"))</formula>
    </cfRule>
    <cfRule type="expression" dxfId="8" priority="22">
      <formula>AND(COUNTIF($J$22:$AD$22,"☑")=1,COUNTIF($J$24:$AD$25,"☑")=1,AND($Q$22="☑",OR($Q$24="☑",$X$24="☑"),$Q$36&lt;&gt;"☑"))</formula>
    </cfRule>
    <cfRule type="expression" dxfId="7" priority="19">
      <formula>AND(COUNTIF($J$22:$AD$22,"☑")=1,COUNTIF($J$24:$AD$25,"☑")=1,AND($J$22="☑",OR($Q$24="☑",$X$24="☑",$J$25="☑",$Q$25="☑"),$Q$36="☑"))</formula>
    </cfRule>
  </conditionalFormatting>
  <conditionalFormatting sqref="Q37:W37">
    <cfRule type="expression" dxfId="6" priority="48">
      <formula>AND(COUNTIF($J$37:$AD$37,"☑")=1,$J$37="☑")</formula>
    </cfRule>
  </conditionalFormatting>
  <conditionalFormatting sqref="Q22:AD22">
    <cfRule type="expression" dxfId="5" priority="4">
      <formula>AND(COUNTIF($J$22:$AD$22,"☑")=1,$J$22="☑")</formula>
    </cfRule>
  </conditionalFormatting>
  <conditionalFormatting sqref="Q24:AD24 J25:AD25">
    <cfRule type="expression" dxfId="4" priority="10">
      <formula>AND(COUNTIF($J$24:$AD$25,"☑")=1,$J$24="☑")</formula>
    </cfRule>
  </conditionalFormatting>
  <conditionalFormatting sqref="Q36:AD36">
    <cfRule type="expression" dxfId="3" priority="26">
      <formula>AND(COUNTIF($J$22:$AD$22,"☑")=1,COUNTIF($J$24:$AD$25,"☑")=1,AND($J$22="☑",OR($Q$24="☑",$X$24="☑",$J$25="☑",$Q$25="☑"),$Q$36&lt;&gt;"☑"))</formula>
    </cfRule>
    <cfRule type="expression" dxfId="2" priority="28">
      <formula>AND(COUNTIF($J$36:$AD$36,"☑")=1,$J$36="☑")</formula>
    </cfRule>
    <cfRule type="expression" dxfId="1" priority="40">
      <formula>AND(COUNTIF($J$22:$AD$22,"☑")=1,COUNTIF($J$24:$AD$25,"☑")=1,AND($Q$22="☑",$X$25="☑"))</formula>
    </cfRule>
  </conditionalFormatting>
  <conditionalFormatting sqref="S2">
    <cfRule type="expression" dxfId="0" priority="1">
      <formula>LEFT(S2,2)="存在"</formula>
    </cfRule>
  </conditionalFormatting>
  <dataValidations count="9">
    <dataValidation imeMode="on" allowBlank="1" showInputMessage="1" showErrorMessage="1" sqref="S15:Z15 Z10 J9:AD9 J29:AD31 S12:AD14 J32:Y32 J18:Y18 J26:AD27 J12:R15" xr:uid="{54B19B92-187E-468A-ABA4-78692D5E6080}"/>
    <dataValidation type="whole" imeMode="disabled" allowBlank="1" showInputMessage="1" showErrorMessage="1" errorTitle="西暦年" error="年(西暦)４桁で入力してください" sqref="U1:W1" xr:uid="{6CFA3340-75EC-4582-B3FD-5AFD61C4D922}">
      <formula1>2000</formula1>
      <formula2>3000</formula2>
    </dataValidation>
    <dataValidation type="whole" imeMode="disabled" allowBlank="1" showInputMessage="1" showErrorMessage="1" errorTitle="月" error="月を入力してください" sqref="Y1:Z1" xr:uid="{9884C942-62B9-4B3D-BD11-ECD5E4D9831C}">
      <formula1>1</formula1>
      <formula2>12</formula2>
    </dataValidation>
    <dataValidation type="whole" imeMode="disabled" allowBlank="1" showInputMessage="1" showErrorMessage="1" errorTitle="日" error="日を入力してください" sqref="AB1:AC1" xr:uid="{A553A39D-136E-4FAC-B1A3-8A4063DB6212}">
      <formula1>1</formula1>
      <formula2>31</formula2>
    </dataValidation>
    <dataValidation type="custom" imeMode="disabled" allowBlank="1" showInputMessage="1" showErrorMessage="1" errorTitle="数字項目" error="13桁の数字で入力してください" sqref="J10:Y10" xr:uid="{7B5A9852-96D3-4665-B95F-6C9AAACD65F5}">
      <formula1>AND(LEN(J10)=13,ISNUMBER(VALUE(J10)))</formula1>
    </dataValidation>
    <dataValidation type="custom" imeMode="on" allowBlank="1" showInputMessage="1" showErrorMessage="1" sqref="J10:Y10" xr:uid="{A95B6133-C889-45AA-A319-429CC632C596}">
      <formula1>AND(LEN(J10)=13,ISNUMBER(VALUE(J10)))</formula1>
    </dataValidation>
    <dataValidation imeMode="disabled" allowBlank="1" showInputMessage="1" showErrorMessage="1" sqref="Z20:AD20 J19:Y20 J33:Y33 J34:AD34 J16:Y16" xr:uid="{1BE6482B-FEF0-4DE0-B117-93653F42073C}"/>
    <dataValidation type="list" allowBlank="1" showInputMessage="1" showErrorMessage="1" sqref="J42 J37:J39 Q39 Q36 Q24:Q25 Q22 J22 J24:J25 Q37 J36 X24 X25" xr:uid="{98D95FF7-22B9-485A-A30A-26A4098B0D3F}">
      <formula1>"□,☑"</formula1>
    </dataValidation>
    <dataValidation type="textLength" imeMode="disabled" operator="lessThanOrEqual" allowBlank="1" showInputMessage="1" showErrorMessage="1" errorTitle="８文字以内" error="半角英数８文字以内で入力してください" sqref="J35:P35 J43:AD43 J21:P21" xr:uid="{7704B30C-0DF5-4A4D-A930-633237CF7648}">
      <formula1>8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利用者変更・削除、JCAN更新・再発行</vt:lpstr>
      <vt:lpstr>'利用者変更・削除、JCAN更新・再発行'!Print_Area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2023-12-12T07:15:33Z</dcterms:modified>
</cp:coreProperties>
</file>